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505\office6\"/>
    </mc:Choice>
  </mc:AlternateContent>
  <bookViews>
    <workbookView windowWidth="27015" windowHeight="12975"/>
  </bookViews>
  <sheets>
    <sheet name="阀门配件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<sst xmlns="http://schemas.openxmlformats.org/spreadsheetml/2006/main" count="80" uniqueCount="57">
  <si>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产品代码</t>
  </si>
  <si>
    <t>物料名称</t>
  </si>
  <si>
    <t>规格型号</t>
  </si>
  <si>
    <t>单位</t>
  </si>
  <si>
    <t>数量</t>
  </si>
  <si>
    <t>单价</t>
  </si>
  <si>
    <t>金额（元）</t>
  </si>
  <si>
    <t>200204000329</t>
  </si>
  <si>
    <t>闸阀-球墨铸铁铜芯</t>
  </si>
  <si>
    <t>DN250</t>
  </si>
  <si>
    <t>只</t>
  </si>
  <si>
    <t>200204000344</t>
  </si>
  <si>
    <t>伸缩节 VSSJA-2</t>
  </si>
  <si>
    <t>DN65</t>
  </si>
  <si>
    <t>200204000349</t>
  </si>
  <si>
    <t>橡胶伸缩节</t>
  </si>
  <si>
    <t>DN50</t>
  </si>
  <si>
    <t>200204000353</t>
  </si>
  <si>
    <t>伸缩节</t>
  </si>
  <si>
    <t>200204000357</t>
  </si>
  <si>
    <t>DN160</t>
  </si>
  <si>
    <t>200204000366</t>
  </si>
  <si>
    <t>垫片</t>
  </si>
  <si>
    <t>φ75</t>
  </si>
  <si>
    <t>200204000371</t>
  </si>
  <si>
    <t>φ250</t>
  </si>
  <si>
    <t>200204000372</t>
  </si>
  <si>
    <t>φ355</t>
  </si>
  <si>
    <t>200204000512</t>
  </si>
  <si>
    <t>软密封闸阀Z45X-16Q</t>
  </si>
  <si>
    <t>DN80闸阀</t>
  </si>
  <si>
    <t>200204000515</t>
  </si>
  <si>
    <t>排泥闸阀Z45T-16Q</t>
  </si>
  <si>
    <t>DN50闸阀</t>
  </si>
  <si>
    <t>200204000518</t>
  </si>
  <si>
    <t>DN100闸阀</t>
  </si>
  <si>
    <t>200204000521</t>
  </si>
  <si>
    <t>软密封闸阀Z45T-16Q</t>
  </si>
  <si>
    <t>DN355闸阀</t>
  </si>
  <si>
    <t>200204000703</t>
  </si>
  <si>
    <t>外六角螺丝</t>
  </si>
  <si>
    <t>M12*80</t>
  </si>
  <si>
    <t>200204000757</t>
  </si>
  <si>
    <t>160</t>
  </si>
  <si>
    <t>200302000004</t>
  </si>
  <si>
    <t>热熔器主板</t>
  </si>
  <si>
    <t>φ20-φ63</t>
  </si>
  <si>
    <t>台</t>
  </si>
  <si>
    <t>210103000007</t>
  </si>
  <si>
    <t>铜嵌件</t>
  </si>
  <si>
    <t>1F″</t>
  </si>
  <si>
    <t>210103000009</t>
  </si>
  <si>
    <t>截止阀芯</t>
  </si>
  <si>
    <t>20</t>
  </si>
  <si>
    <t>210103000010</t>
  </si>
  <si>
    <t>25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</si>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</sst>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4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20" sqref="G20"/>
    </sheetView>
  </sheetViews>
  <sheetFormatPr defaultColWidth="13.5" defaultRowHeight="13.5" outlineLevelCol="7"/>
  <cols>
    <col min="2" max="2" width="25.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3" t="s">
        <v>9</v>
      </c>
      <c r="D2" s="5" t="s">
        <v>10</v>
      </c>
      <c r="E2" s="6">
        <v>8</v>
      </c>
      <c r="F2" s="7">
        <v>1036.0875</v>
      </c>
      <c r="G2" s="6">
        <v>8288.7</v>
      </c>
      <c r="H2">
        <f t="shared" ref="H2:H19" si="0">G2*0.8</f>
        <v>6630.96</v>
      </c>
    </row>
    <row r="3" spans="1:8">
      <c r="A3" s="3" t="s">
        <v>11</v>
      </c>
      <c r="B3" s="3" t="s">
        <v>12</v>
      </c>
      <c r="C3" s="3" t="s">
        <v>13</v>
      </c>
      <c r="D3" s="5" t="s">
        <v>10</v>
      </c>
      <c r="E3" s="6">
        <v>3</v>
      </c>
      <c r="F3" s="7">
        <v>104.6067</v>
      </c>
      <c r="G3" s="6">
        <v>313.82</v>
      </c>
      <c r="H3">
        <f t="shared" si="0"/>
        <v>251.056</v>
      </c>
    </row>
    <row r="4" spans="1:8">
      <c r="A4" s="3" t="s">
        <v>14</v>
      </c>
      <c r="B4" s="3" t="s">
        <v>15</v>
      </c>
      <c r="C4" s="3" t="s">
        <v>16</v>
      </c>
      <c r="D4" s="5" t="s">
        <v>10</v>
      </c>
      <c r="E4" s="6">
        <v>20</v>
      </c>
      <c r="F4" s="7">
        <v>44.248</v>
      </c>
      <c r="G4" s="6">
        <v>884.96</v>
      </c>
      <c r="H4">
        <f t="shared" si="0"/>
        <v>707.968</v>
      </c>
    </row>
    <row r="5" spans="1:8">
      <c r="A5" s="3" t="s">
        <v>17</v>
      </c>
      <c r="B5" s="3" t="s">
        <v>18</v>
      </c>
      <c r="C5" s="3" t="s">
        <v>9</v>
      </c>
      <c r="D5" s="5" t="s">
        <v>10</v>
      </c>
      <c r="E5" s="6">
        <v>1</v>
      </c>
      <c r="F5" s="7">
        <v>556.2</v>
      </c>
      <c r="G5" s="6">
        <v>556.2</v>
      </c>
      <c r="H5">
        <f t="shared" si="0"/>
        <v>444.96</v>
      </c>
    </row>
    <row r="6" spans="1:8">
      <c r="A6" s="3" t="s">
        <v>19</v>
      </c>
      <c r="B6" s="3" t="s">
        <v>18</v>
      </c>
      <c r="C6" s="3" t="s">
        <v>20</v>
      </c>
      <c r="D6" s="5" t="s">
        <v>10</v>
      </c>
      <c r="E6" s="6">
        <v>2</v>
      </c>
      <c r="F6" s="7">
        <v>92.92</v>
      </c>
      <c r="G6" s="6">
        <v>185.84</v>
      </c>
      <c r="H6">
        <f t="shared" si="0"/>
        <v>148.672</v>
      </c>
    </row>
    <row r="7" spans="1:8">
      <c r="A7" s="3" t="s">
        <v>21</v>
      </c>
      <c r="B7" s="3" t="s">
        <v>22</v>
      </c>
      <c r="C7" s="3" t="s">
        <v>23</v>
      </c>
      <c r="D7" s="5" t="s">
        <v>10</v>
      </c>
      <c r="E7" s="6">
        <v>16</v>
      </c>
      <c r="F7" s="7">
        <v>1.8038</v>
      </c>
      <c r="G7" s="6">
        <v>28.86</v>
      </c>
      <c r="H7">
        <f t="shared" si="0"/>
        <v>23.088</v>
      </c>
    </row>
    <row r="8" spans="1:8">
      <c r="A8" s="3" t="s">
        <v>24</v>
      </c>
      <c r="B8" s="3" t="s">
        <v>22</v>
      </c>
      <c r="C8" s="3" t="s">
        <v>25</v>
      </c>
      <c r="D8" s="5" t="s">
        <v>10</v>
      </c>
      <c r="E8" s="6">
        <v>2</v>
      </c>
      <c r="F8" s="7">
        <v>6.84</v>
      </c>
      <c r="G8" s="6">
        <v>13.68</v>
      </c>
      <c r="H8">
        <f t="shared" si="0"/>
        <v>10.944</v>
      </c>
    </row>
    <row r="9" spans="1:8">
      <c r="A9" s="3" t="s">
        <v>26</v>
      </c>
      <c r="B9" s="3" t="s">
        <v>22</v>
      </c>
      <c r="C9" s="3" t="s">
        <v>27</v>
      </c>
      <c r="D9" s="5" t="s">
        <v>10</v>
      </c>
      <c r="E9" s="6">
        <v>1</v>
      </c>
      <c r="F9" s="7">
        <v>8.45</v>
      </c>
      <c r="G9" s="6">
        <v>8.45</v>
      </c>
      <c r="H9">
        <f t="shared" si="0"/>
        <v>6.76</v>
      </c>
    </row>
    <row r="10" spans="1:8">
      <c r="A10" s="3" t="s">
        <v>28</v>
      </c>
      <c r="B10" s="3" t="s">
        <v>29</v>
      </c>
      <c r="C10" s="3" t="s">
        <v>30</v>
      </c>
      <c r="D10" s="5" t="s">
        <v>10</v>
      </c>
      <c r="E10" s="6">
        <v>19</v>
      </c>
      <c r="F10" s="7">
        <v>131.5405</v>
      </c>
      <c r="G10" s="6">
        <v>2499.27</v>
      </c>
      <c r="H10">
        <f t="shared" si="0"/>
        <v>1999.416</v>
      </c>
    </row>
    <row r="11" spans="1:8">
      <c r="A11" s="3" t="s">
        <v>31</v>
      </c>
      <c r="B11" s="3" t="s">
        <v>32</v>
      </c>
      <c r="C11" s="3" t="s">
        <v>33</v>
      </c>
      <c r="D11" s="5" t="s">
        <v>10</v>
      </c>
      <c r="E11" s="6">
        <v>2</v>
      </c>
      <c r="F11" s="7">
        <v>64.97</v>
      </c>
      <c r="G11" s="6">
        <v>129.94</v>
      </c>
      <c r="H11">
        <f t="shared" si="0"/>
        <v>103.952</v>
      </c>
    </row>
    <row r="12" spans="1:8">
      <c r="A12" s="3" t="s">
        <v>34</v>
      </c>
      <c r="B12" s="3" t="s">
        <v>32</v>
      </c>
      <c r="C12" s="3" t="s">
        <v>35</v>
      </c>
      <c r="D12" s="5" t="s">
        <v>10</v>
      </c>
      <c r="E12" s="6">
        <v>6</v>
      </c>
      <c r="F12" s="7">
        <v>125.115</v>
      </c>
      <c r="G12" s="6">
        <v>750.69</v>
      </c>
      <c r="H12">
        <f t="shared" si="0"/>
        <v>600.552</v>
      </c>
    </row>
    <row r="13" spans="1:8">
      <c r="A13" s="3" t="s">
        <v>36</v>
      </c>
      <c r="B13" s="3" t="s">
        <v>37</v>
      </c>
      <c r="C13" s="3" t="s">
        <v>38</v>
      </c>
      <c r="D13" s="5" t="s">
        <v>10</v>
      </c>
      <c r="E13" s="6">
        <v>1</v>
      </c>
      <c r="F13" s="7">
        <v>2168.27</v>
      </c>
      <c r="G13" s="6">
        <v>2168.27</v>
      </c>
      <c r="H13">
        <f t="shared" si="0"/>
        <v>1734.616</v>
      </c>
    </row>
    <row r="14" spans="1:8">
      <c r="A14" s="3" t="s">
        <v>39</v>
      </c>
      <c r="B14" s="3" t="s">
        <v>40</v>
      </c>
      <c r="C14" s="3" t="s">
        <v>41</v>
      </c>
      <c r="D14" s="5" t="s">
        <v>10</v>
      </c>
      <c r="E14" s="6">
        <v>134</v>
      </c>
      <c r="F14" s="7">
        <v>2.8</v>
      </c>
      <c r="G14" s="6">
        <v>375.2</v>
      </c>
      <c r="H14">
        <f t="shared" si="0"/>
        <v>300.16</v>
      </c>
    </row>
    <row r="15" spans="1:8">
      <c r="A15" s="3" t="s">
        <v>42</v>
      </c>
      <c r="B15" s="3" t="s">
        <v>18</v>
      </c>
      <c r="C15" s="3" t="s">
        <v>43</v>
      </c>
      <c r="D15" s="5" t="s">
        <v>10</v>
      </c>
      <c r="E15" s="6">
        <v>1</v>
      </c>
      <c r="F15" s="7">
        <v>235.34</v>
      </c>
      <c r="G15" s="6">
        <v>235.34</v>
      </c>
      <c r="H15">
        <f t="shared" si="0"/>
        <v>188.272</v>
      </c>
    </row>
    <row r="16" spans="1:8">
      <c r="A16" s="3" t="s">
        <v>44</v>
      </c>
      <c r="B16" s="3" t="s">
        <v>45</v>
      </c>
      <c r="C16" s="3" t="s">
        <v>46</v>
      </c>
      <c r="D16" s="5" t="s">
        <v>47</v>
      </c>
      <c r="E16" s="6">
        <v>10</v>
      </c>
      <c r="F16" s="7">
        <v>74.529</v>
      </c>
      <c r="G16" s="6">
        <v>745.29</v>
      </c>
      <c r="H16">
        <f t="shared" si="0"/>
        <v>596.232</v>
      </c>
    </row>
    <row r="17" spans="1:8">
      <c r="A17" s="3" t="s">
        <v>48</v>
      </c>
      <c r="B17" s="3" t="s">
        <v>49</v>
      </c>
      <c r="C17" s="3" t="s">
        <v>50</v>
      </c>
      <c r="D17" s="5" t="s">
        <v>10</v>
      </c>
      <c r="E17" s="6">
        <v>811</v>
      </c>
      <c r="F17" s="7">
        <v>3.059</v>
      </c>
      <c r="G17" s="6">
        <v>2480.81</v>
      </c>
      <c r="H17">
        <f t="shared" si="0"/>
        <v>1984.648</v>
      </c>
    </row>
    <row r="18" spans="1:8">
      <c r="A18" s="3" t="s">
        <v>51</v>
      </c>
      <c r="B18" s="3" t="s">
        <v>52</v>
      </c>
      <c r="C18" s="3" t="s">
        <v>53</v>
      </c>
      <c r="D18" s="5" t="s">
        <v>10</v>
      </c>
      <c r="E18" s="6">
        <v>723</v>
      </c>
      <c r="F18" s="7">
        <v>5.2394</v>
      </c>
      <c r="G18" s="6">
        <v>3788.07</v>
      </c>
      <c r="H18">
        <f t="shared" si="0"/>
        <v>3030.456</v>
      </c>
    </row>
    <row r="19" spans="1:8">
      <c r="A19" s="3" t="s">
        <v>54</v>
      </c>
      <c r="B19" s="3" t="s">
        <v>52</v>
      </c>
      <c r="C19" s="3" t="s">
        <v>55</v>
      </c>
      <c r="D19" s="5" t="s">
        <v>10</v>
      </c>
      <c r="E19" s="6">
        <v>144</v>
      </c>
      <c r="F19" s="7">
        <v>7.7473</v>
      </c>
      <c r="G19" s="6">
        <v>1115.61</v>
      </c>
      <c r="H19">
        <f t="shared" si="0"/>
        <v>892.488</v>
      </c>
    </row>
    <row r="20" spans="1:8">
      <c r="A20" s="8" t="s">
        <v>56</v>
      </c>
      <c r="B20" s="9"/>
      <c r="C20" s="9"/>
      <c r="D20" s="9"/>
      <c r="E20" s="9"/>
      <c r="F20" s="9"/>
      <c r="G20" s="10">
        <f>SUM(G2:G19)</f>
        <v>24569</v>
      </c>
      <c r="H20">
        <f>SUM(H2:H19)</f>
        <v>19655.2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阀门配件类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agoni</cp:lastModifiedBy>
  <dcterms:created xsi:type="dcterms:W3CDTF">2026-09-15T03:04:48Z</dcterms:created>
  <dcterms:modified xsi:type="dcterms:W3CDTF">2026-09-15T03:04:48Z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290FD5D4BECD4E84B9064F4DADD75CF0_11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